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showInkAnnotation="0" autoCompressPictures="0"/>
  <bookViews>
    <workbookView xWindow="1080" yWindow="3660" windowWidth="24500" windowHeight="1610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  <c r="F2" i="1"/>
  <c r="F3" i="1"/>
  <c r="F4" i="1"/>
  <c r="F5" i="1"/>
  <c r="F6" i="1"/>
  <c r="F7" i="1"/>
  <c r="F8" i="1"/>
  <c r="D2" i="1"/>
  <c r="D3" i="1"/>
  <c r="D4" i="1"/>
  <c r="D5" i="1"/>
  <c r="D6" i="1"/>
  <c r="D7" i="1"/>
  <c r="D8" i="1"/>
  <c r="I8" i="1"/>
  <c r="K8" i="1"/>
  <c r="I7" i="1"/>
  <c r="K7" i="1"/>
  <c r="I6" i="1"/>
  <c r="K6" i="1"/>
  <c r="I5" i="1"/>
  <c r="K5" i="1"/>
  <c r="I4" i="1"/>
  <c r="K4" i="1"/>
  <c r="I3" i="1"/>
  <c r="K3" i="1"/>
  <c r="I2" i="1"/>
  <c r="K2" i="1"/>
  <c r="L8" i="1"/>
  <c r="L7" i="1"/>
  <c r="L2" i="1"/>
  <c r="L3" i="1"/>
  <c r="L4" i="1"/>
  <c r="L5" i="1"/>
  <c r="L6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<sst xmlns="http://schemas.openxmlformats.org/spreadsheetml/2006/main" count="10" uniqueCount="10">
  <si>
    <t>Henk</t>
  </si>
  <si>
    <t>Piet</t>
  </si>
  <si>
    <t>Marja</t>
  </si>
  <si>
    <t>Carla</t>
  </si>
  <si>
    <t>Dick</t>
  </si>
  <si>
    <t>Rank</t>
  </si>
  <si>
    <t>ID</t>
  </si>
  <si>
    <t>Datum</t>
  </si>
  <si>
    <t>Naam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</si>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</sst>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164" fontId="0" fillId="0" borderId="0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0" xfId="0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workbookViewId="0">
      <selection activeCell="F14" sqref="F14"/>
    </sheetView>
  </sheetViews>
  <sheetFormatPr baseColWidth="10" defaultRowHeight="15" x14ac:dyDescent="0"/>
  <cols>
    <col min="1" max="1" width="2.6640625" style="2" customWidth="1"/>
    <col min="2" max="2" width="6" customWidth="1"/>
    <col min="3" max="3" width="12" customWidth="1"/>
    <col min="4" max="4" width="5.33203125" customWidth="1"/>
    <col min="5" max="5" width="2.5" customWidth="1"/>
    <col min="6" max="6" width="8.6640625" customWidth="1"/>
    <col min="7" max="10" width="2.5" customWidth="1"/>
    <col min="11" max="11" width="8.6640625" customWidth="1"/>
    <col min="12" max="13" width="2.5" customWidth="1"/>
  </cols>
  <sheetData>
    <row r="1" spans="1:13" ht="15" customHeight="1">
      <c r="A1" s="13" t="s">
        <v>9</v>
      </c>
      <c r="B1" s="13" t="s">
        <v>8</v>
      </c>
      <c r="C1" s="13" t="s">
        <v>7</v>
      </c>
      <c r="D1" s="13" t="s">
        <v>5</v>
      </c>
      <c r="E1" s="3"/>
      <c r="F1" s="4"/>
      <c r="G1" s="4"/>
      <c r="H1" s="5"/>
      <c r="I1" s="14" t="s">
        <v>6</v>
      </c>
      <c r="J1" s="3"/>
      <c r="K1" s="4"/>
      <c r="L1" s="4"/>
      <c r="M1" s="5"/>
    </row>
    <row r="2" spans="1:13">
      <c r="A2" s="2">
        <f>ROWS(A2:A2)</f>
        <v>1</v>
      </c>
      <c r="B2" t="s">
        <v>0</v>
      </c>
      <c r="C2" s="1">
        <v>41805</v>
      </c>
      <c r="D2" s="16">
        <f>IFERROR(RANK(C2,C2:C8,1)+COUNTIF(C2:C2,C2)-1,ROW()-COUNTA(C2:C2)-1+COUNTA(C2:C8))</f>
        <v>3</v>
      </c>
      <c r="E2" s="6"/>
      <c r="F2" s="7" t="str">
        <f>IFERROR(INDEX(B2:B8,_xlfn.AGGREGATE(15,6,(ROW(B2:B8)-ROW(B2)+1)/(B2:B8&lt;&gt;""),ROWS(B2:B2))),"")</f>
        <v>Henk</v>
      </c>
      <c r="G2" s="7">
        <f>IFERROR(VLOOKUP(F2,B2:I8,3,FALSE),"")</f>
        <v>3</v>
      </c>
      <c r="H2" s="8"/>
      <c r="I2" s="15">
        <f>INDEX(A2:A8,MATCH(ROWS(I2:I2),D2:D8,0),1)</f>
        <v>6</v>
      </c>
      <c r="J2" s="6"/>
      <c r="K2" s="7" t="str">
        <f>IF(ISBLANK(VLOOKUP(I2,A1:I7,2)),"",VLOOKUP(I2,A2:I8,2,FALSE))</f>
        <v>Carla</v>
      </c>
      <c r="L2" s="7">
        <f>IF(ISBLANK(VLOOKUP(I2,A1:I7,2)),"",VLOOKUP(I2,A2:I8,4,FALSE))</f>
        <v>1</v>
      </c>
      <c r="M2" s="8"/>
    </row>
    <row r="3" spans="1:13">
      <c r="A3" s="2">
        <f>ROWS(A2:A3)</f>
        <v>2</v>
      </c>
      <c r="B3" t="s">
        <v>1</v>
      </c>
      <c r="C3" s="1">
        <v>41802</v>
      </c>
      <c r="D3" s="16">
        <f>IFERROR(RANK(C3,C2:C8,1)+COUNTIF(C2:C3,C3)-1,ROW()-COUNTA(C2:C3)-1+COUNTA(C2:C8))</f>
        <v>2</v>
      </c>
      <c r="E3" s="6"/>
      <c r="F3" s="7" t="str">
        <f>IFERROR(INDEX(B2:B8,_xlfn.AGGREGATE(15,6,(ROW(B2:B8)-ROW(B2)+1)/(B2:B8&lt;&gt;""),ROWS(B2:B3))),"")</f>
        <v>Piet</v>
      </c>
      <c r="G3" s="7">
        <f>IFERROR(VLOOKUP(F3,B2:I8,3,FALSE),"")</f>
        <v>2</v>
      </c>
      <c r="H3" s="8"/>
      <c r="I3" s="15">
        <f>INDEX(A2:A8,MATCH(ROWS(I2:I3),D2:D8,0),1)</f>
        <v>2</v>
      </c>
      <c r="J3" s="6"/>
      <c r="K3" s="7" t="str">
        <f>IF(ISBLANK(VLOOKUP(I3,A1:I7,2)),"",VLOOKUP(I3,A2:I8,2,FALSE))</f>
        <v>Piet</v>
      </c>
      <c r="L3" s="7">
        <f>IF(ISBLANK(VLOOKUP(I3,A1:I7,2)),"",VLOOKUP(I3,A2:I8,4,FALSE))</f>
        <v>2</v>
      </c>
      <c r="M3" s="8"/>
    </row>
    <row r="4" spans="1:13">
      <c r="A4" s="2">
        <f>ROWS(A2:A4)</f>
        <v>3</v>
      </c>
      <c r="C4" s="1"/>
      <c r="D4" s="16">
        <f>IFERROR(RANK(C4,C2:C8,1)+COUNTIF(C2:C4,C4)-1,ROW()-COUNTA(C2:C4)-1+COUNTA(C2:C8))</f>
        <v>6</v>
      </c>
      <c r="E4" s="6"/>
      <c r="F4" s="7" t="str">
        <f>IFERROR(INDEX(B2:B8,_xlfn.AGGREGATE(15,6,(ROW(B2:B8)-ROW(B2)+1)/(B2:B8&lt;&gt;""),ROWS(B2:B4))),"")</f>
        <v>Marja</v>
      </c>
      <c r="G4" s="7">
        <f>IFERROR(VLOOKUP(F4,B2:I8,3,FALSE),"")</f>
        <v>4</v>
      </c>
      <c r="H4" s="8"/>
      <c r="I4" s="15">
        <f>INDEX(A2:A8,MATCH(ROWS(I2:I4),D2:D8,0),1)</f>
        <v>1</v>
      </c>
      <c r="J4" s="6"/>
      <c r="K4" s="7" t="str">
        <f>IF(ISBLANK(VLOOKUP(I4,A1:I7,2)),"",VLOOKUP(I4,A2:I8,2,FALSE))</f>
        <v>Henk</v>
      </c>
      <c r="L4" s="7">
        <f>IF(ISBLANK(VLOOKUP(I4,A1:I7,2)),"",VLOOKUP(I4,A2:I8,4,FALSE))</f>
        <v>3</v>
      </c>
      <c r="M4" s="8"/>
    </row>
    <row r="5" spans="1:13">
      <c r="A5" s="2">
        <f>ROWS(A2:A5)</f>
        <v>4</v>
      </c>
      <c r="B5" t="s">
        <v>2</v>
      </c>
      <c r="C5" s="1">
        <v>41805</v>
      </c>
      <c r="D5" s="16">
        <f>IFERROR(RANK(C5,C2:C8,1)+COUNTIF(C2:C5,C5)-1,ROW()-COUNTA(C2:C5)-1+COUNTA(C2:C8))</f>
        <v>4</v>
      </c>
      <c r="E5" s="6"/>
      <c r="F5" s="7" t="str">
        <f>IFERROR(INDEX(B2:B8,_xlfn.AGGREGATE(15,6,(ROW(B2:B8)-ROW(B2)+1)/(B2:B8&lt;&gt;""),ROWS(B2:B5))),"")</f>
        <v>Carla</v>
      </c>
      <c r="G5" s="7">
        <f>IFERROR(VLOOKUP(F5,B2:I8,3,FALSE),"")</f>
        <v>1</v>
      </c>
      <c r="H5" s="8"/>
      <c r="I5" s="15">
        <f>INDEX(A2:A8,MATCH(ROWS(I2:I5),D2:D8,0),1)</f>
        <v>4</v>
      </c>
      <c r="J5" s="6"/>
      <c r="K5" s="7" t="str">
        <f>IF(ISBLANK(VLOOKUP(I5,A1:I7,2)),"",VLOOKUP(I5,A2:I8,2,FALSE))</f>
        <v>Marja</v>
      </c>
      <c r="L5" s="7">
        <f>IF(ISBLANK(VLOOKUP(I5,A1:I7,2)),"",VLOOKUP(I5,A2:I8,4,FALSE))</f>
        <v>4</v>
      </c>
      <c r="M5" s="8"/>
    </row>
    <row r="6" spans="1:13">
      <c r="A6" s="2">
        <f>ROWS(A2:A6)</f>
        <v>5</v>
      </c>
      <c r="C6" s="1"/>
      <c r="D6" s="16">
        <f>IFERROR(RANK(C6,C2:C8,1)+COUNTIF(C2:C6,C6)-1,ROW()-COUNTA(C2:C6)-1+COUNTA(C2:C8))</f>
        <v>7</v>
      </c>
      <c r="E6" s="6"/>
      <c r="F6" s="7" t="str">
        <f>IFERROR(INDEX(B2:B8,_xlfn.AGGREGATE(15,6,(ROW(B2:B8)-ROW(B2)+1)/(B2:B8&lt;&gt;""),ROWS(B2:B6))),"")</f>
        <v>Dick</v>
      </c>
      <c r="G6" s="7">
        <f>IFERROR(VLOOKUP(F6,B2:I8,3,FALSE),"")</f>
        <v>5</v>
      </c>
      <c r="H6" s="8"/>
      <c r="I6" s="15">
        <f>INDEX(A2:A8,MATCH(ROWS(I2:I6),D2:D8,0),1)</f>
        <v>7</v>
      </c>
      <c r="J6" s="6"/>
      <c r="K6" s="7" t="str">
        <f>IF(ISBLANK(VLOOKUP(I6,A1:I7,2)),"",VLOOKUP(I6,A2:I8,2,FALSE))</f>
        <v>Dick</v>
      </c>
      <c r="L6" s="7">
        <f>IF(ISBLANK(VLOOKUP(I6,A1:I7,2)),"",VLOOKUP(I6,A2:I8,4,FALSE))</f>
        <v>5</v>
      </c>
      <c r="M6" s="8"/>
    </row>
    <row r="7" spans="1:13">
      <c r="A7" s="2">
        <f>ROWS(A2:A7)</f>
        <v>6</v>
      </c>
      <c r="B7" t="s">
        <v>3</v>
      </c>
      <c r="C7" s="1">
        <v>41791</v>
      </c>
      <c r="D7" s="16">
        <f>IFERROR(RANK(C7,C2:C8,1)+COUNTIF(C2:C7,C7)-1,ROW()-COUNTA(C2:C7)-1+COUNTA(C2:C8))</f>
        <v>1</v>
      </c>
      <c r="E7" s="9"/>
      <c r="F7" s="10" t="str">
        <f>IFERROR(INDEX(B2:B8,_xlfn.AGGREGATE(15,6,(ROW(B2:B8)-ROW(B2)+1)/(B2:B8&lt;&gt;""),ROWS(B2:B7))),"")</f>
        <v/>
      </c>
      <c r="G7" s="10" t="str">
        <f>IFERROR(VLOOKUP(F7,B2:I8,3,FALSE),"")</f>
        <v/>
      </c>
      <c r="H7" s="11"/>
      <c r="I7" s="15">
        <f>INDEX(A2:A8,MATCH(ROWS(I2:I7),D2:D8,0),1)</f>
        <v>3</v>
      </c>
      <c r="J7" s="9"/>
      <c r="K7" s="10" t="str">
        <f>IF(ISBLANK(VLOOKUP(I7,A1:I7,2)),"",VLOOKUP(I7,A2:I8,2,FALSE))</f>
        <v/>
      </c>
      <c r="L7" s="10" t="str">
        <f>IF(ISBLANK(VLOOKUP(I7,A1:I7,2)),"",VLOOKUP(I7,A2:I8,4,FALSE))</f>
        <v/>
      </c>
      <c r="M7" s="11"/>
    </row>
    <row r="8" spans="1:13">
      <c r="A8" s="2">
        <f>ROWS(A2:A8)</f>
        <v>7</v>
      </c>
      <c r="B8" t="s">
        <v>4</v>
      </c>
      <c r="C8" s="1">
        <v>41832</v>
      </c>
      <c r="D8" s="16">
        <f>IFERROR(RANK(C8,C2:C8,1)+COUNTIF(C2:C8,C8)-1,ROW()-COUNTA(C2:C8)-1+COUNTA(C2:C8))</f>
        <v>5</v>
      </c>
      <c r="E8" s="12"/>
      <c r="F8" s="12" t="str">
        <f>IFERROR(INDEX(B2:B8,_xlfn.AGGREGATE(15,6,(ROW(B2:B8)-ROW(B2)+1)/(B2:B8&lt;&gt;""),ROWS(B2:B8))),"")</f>
        <v/>
      </c>
      <c r="G8" s="12" t="str">
        <f>IFERROR(VLOOKUP(F8,B2:I8,3,FALSE),"")</f>
        <v/>
      </c>
      <c r="H8" s="12"/>
      <c r="I8" s="15">
        <f>INDEX(A2:A8,MATCH(ROWS(I2:I8),D2:D8,0),1)</f>
        <v>5</v>
      </c>
      <c r="J8" s="12"/>
      <c r="K8" s="12" t="str">
        <f>IF(ISBLANK(VLOOKUP(I8,A1:I7,2)),"",VLOOKUP(I8,A2:I8,2,FALSE))</f>
        <v/>
      </c>
      <c r="L8" s="12" t="str">
        <f>IF(ISBLANK(VLOOKUP(I8,A1:I7,2)),"",VLOOKUP(I8,A2:I8,4,FALSE))</f>
        <v/>
      </c>
      <c r="M8" s="12"/>
    </row>
  </sheetData>
  <phoneticPr fontId="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Fortsa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Eijpe</dc:creator>
  <cp:lastModifiedBy>Ronald Eijpe</cp:lastModifiedBy>
  <cp:lastPrinted>2014-06-06T18:23:15Z</cp:lastPrinted>
  <dcterms:created xsi:type="dcterms:W3CDTF">2014-06-06T13:12:36Z</dcterms:created>
  <dcterms:modified xsi:type="dcterms:W3CDTF">2014-06-06T19:22:03Z</dcterms:modified>
</cp:coreProperties>
</file>